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460" windowWidth="22660" windowHeight="19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<sst xmlns="http://schemas.openxmlformats.org/spreadsheetml/2006/main" count="89" uniqueCount="64">
  <si>
    <t>ATLANTIC FACILITY SPACE</t>
  </si>
  <si>
    <t>LOCATION</t>
  </si>
  <si>
    <t>SIZE</t>
  </si>
  <si>
    <t>%</t>
  </si>
  <si>
    <t>ELECTRICITY SHARE</t>
  </si>
  <si>
    <t>HEAT SHARE</t>
  </si>
  <si>
    <t>Total Electricity Cost below</t>
  </si>
  <si>
    <t>Total Heat Cost Below</t>
  </si>
  <si>
    <t>WR1</t>
  </si>
  <si>
    <t>WR2</t>
  </si>
  <si>
    <t>WR3</t>
  </si>
  <si>
    <t>WR4</t>
  </si>
  <si>
    <t>WR5</t>
  </si>
  <si>
    <t>WR6</t>
  </si>
  <si>
    <t>WR7</t>
  </si>
  <si>
    <t>WL1</t>
  </si>
  <si>
    <t>WL2</t>
  </si>
  <si>
    <t>WL3</t>
  </si>
  <si>
    <t>WL4</t>
  </si>
  <si>
    <t>WL5</t>
  </si>
  <si>
    <t>FO</t>
  </si>
  <si>
    <t>HO</t>
  </si>
  <si>
    <t>WO</t>
  </si>
  <si>
    <t>Check Sum Elec Share</t>
  </si>
  <si>
    <t>Check Sum Heat Share</t>
  </si>
  <si>
    <t>TOTAL</t>
  </si>
  <si>
    <t>Note: Reason why Check Sum Elec Share and Check Sum Heat Share is not the same as the total Electricity cost or Total Heat Cost is because total % allocated of square footage does not add up to equal 100% due to rounding decimal place.</t>
  </si>
  <si>
    <t>TELFORD FACILITY SPACES</t>
  </si>
  <si>
    <t>ELECTRICTY SHARE</t>
  </si>
  <si>
    <t>W8,1</t>
  </si>
  <si>
    <t>W8,2</t>
  </si>
  <si>
    <t>W8,3</t>
  </si>
  <si>
    <t>W8,4</t>
  </si>
  <si>
    <t>W7, L1</t>
  </si>
  <si>
    <t>W7,L2</t>
  </si>
  <si>
    <t>W7, L3</t>
  </si>
  <si>
    <t xml:space="preserve"> W7, R1</t>
  </si>
  <si>
    <t>W7, R2</t>
  </si>
  <si>
    <t>8R1</t>
  </si>
  <si>
    <t>8R2</t>
  </si>
  <si>
    <t>8R3</t>
  </si>
  <si>
    <t>8R4</t>
  </si>
  <si>
    <t>7R</t>
  </si>
  <si>
    <t>7L1</t>
  </si>
  <si>
    <t>7L2</t>
  </si>
  <si>
    <t>WHO</t>
  </si>
  <si>
    <t>TENANT</t>
  </si>
  <si>
    <t>GC</t>
  </si>
  <si>
    <t>EDWARD CHO</t>
  </si>
  <si>
    <t>BLUE ROCK TRUCK</t>
  </si>
  <si>
    <t>PASAFIELDS</t>
  </si>
  <si>
    <t>TIMOTHY TYNDAL</t>
  </si>
  <si>
    <t>MECHANICAL KITS</t>
  </si>
  <si>
    <t>CARIBBEAN FRESH</t>
  </si>
  <si>
    <t>SOM</t>
  </si>
  <si>
    <t>MASCALL PLUS</t>
  </si>
  <si>
    <t>ABDALLAH TLIEMAT</t>
  </si>
  <si>
    <t>CHARTER FREIGHT</t>
  </si>
  <si>
    <t>KIREN SANDU DESIGN</t>
  </si>
  <si>
    <t>MICHAEL THEODOROU</t>
  </si>
  <si>
    <t>KADEEM TROTMAN</t>
  </si>
  <si>
    <t>JOHN HICKEY</t>
  </si>
  <si>
    <t>GREENLEAF TIRE</t>
  </si>
  <si>
    <t>SANABEL BAKERY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</si>
</sst>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\-&quot;$&quot;#,##0.00"/>
    <numFmt numFmtId="165" formatCode="_-&quot;$&quot;* #,##0.00_-;\-&quot;$&quot;* #,##0.00_-;_-&quot;$&quot;* &quot;-&quot;??_-;_-@_-"/>
    <numFmt numFmtId="166" formatCode="_([$$-409]* #,##0.00_);_([$$-409]* \(#,##0.00\);_([$$-409]* &quot;-&quot;??_);_(@_)"/>
  </numFmts>
  <fonts count="46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1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b/>
      <sz val="16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1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u val="single"/>
      <sz val="11"/>
      <color theme="1"/>
      <name val="Calibri"/>
      <family val="2"/>
    </font>
    <font>
      <b/>
      <sz val="16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44" applyFont="1" applyAlignment="1">
      <alignment horizontal="center"/>
    </xf>
    <xf numFmtId="0" fontId="41" fillId="33" borderId="10" xfId="0" applyFont="1" applyFill="1" applyBorder="1" applyAlignment="1">
      <alignment horizontal="center"/>
    </xf>
    <xf numFmtId="165" fontId="41" fillId="33" borderId="10" xfId="44" applyFont="1" applyFill="1" applyBorder="1" applyAlignment="1">
      <alignment horizontal="center"/>
    </xf>
    <xf numFmtId="0" fontId="41" fillId="33" borderId="0" xfId="0" applyFont="1" applyFill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/>
    </xf>
    <xf numFmtId="165" fontId="0" fillId="32" borderId="10" xfId="44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41" fillId="33" borderId="10" xfId="0" applyFont="1" applyFill="1" applyBorder="1" applyAlignment="1">
      <alignment/>
    </xf>
    <xf numFmtId="165" fontId="43" fillId="33" borderId="0" xfId="44" applyFont="1" applyFill="1" applyAlignment="1">
      <alignment horizontal="center"/>
    </xf>
    <xf numFmtId="0" fontId="41" fillId="33" borderId="0" xfId="0" applyFont="1" applyFill="1" applyAlignment="1">
      <alignment/>
    </xf>
    <xf numFmtId="165" fontId="43" fillId="33" borderId="10" xfId="0" applyNumberFormat="1" applyFont="1" applyFill="1" applyBorder="1" applyAlignment="1">
      <alignment/>
    </xf>
    <xf numFmtId="165" fontId="0" fillId="32" borderId="10" xfId="44" applyFont="1" applyFill="1" applyBorder="1" applyAlignment="1">
      <alignment horizontal="center" vertical="center"/>
    </xf>
    <xf numFmtId="165" fontId="0" fillId="32" borderId="11" xfId="44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44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42" fillId="0" borderId="0" xfId="0" applyNumberFormat="1" applyFont="1" applyAlignment="1">
      <alignment/>
    </xf>
    <xf numFmtId="165" fontId="42" fillId="0" borderId="0" xfId="0" applyNumberFormat="1" applyFont="1" applyAlignment="1">
      <alignment/>
    </xf>
    <xf numFmtId="0" fontId="42" fillId="0" borderId="0" xfId="0" applyFont="1" applyAlignment="1">
      <alignment/>
    </xf>
    <xf numFmtId="165" fontId="0" fillId="0" borderId="0" xfId="0" applyNumberFormat="1" applyAlignment="1">
      <alignment/>
    </xf>
    <xf numFmtId="165" fontId="42" fillId="32" borderId="10" xfId="44" applyFont="1" applyFill="1" applyBorder="1" applyAlignment="1">
      <alignment/>
    </xf>
    <xf numFmtId="0" fontId="44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0" xfId="0" applyBorder="1" applyAlignment="1">
      <alignment/>
    </xf>
    <xf numFmtId="166" fontId="4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2" fillId="0" borderId="0" xfId="0" applyFont="1" applyFill="1" applyBorder="1" applyAlignment="1">
      <alignment horizontal="center"/>
    </xf>
    <xf numFmtId="165" fontId="42" fillId="0" borderId="0" xfId="44" applyFont="1" applyFill="1" applyBorder="1" applyAlignment="1">
      <alignment/>
    </xf>
    <xf numFmtId="164" fontId="42" fillId="0" borderId="0" xfId="44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65" fontId="42" fillId="0" borderId="0" xfId="0" applyNumberFormat="1" applyFont="1" applyFill="1" applyBorder="1" applyAlignment="1">
      <alignment/>
    </xf>
    <xf numFmtId="0" fontId="42" fillId="35" borderId="11" xfId="0" applyFont="1" applyFill="1" applyBorder="1" applyAlignment="1">
      <alignment horizontal="center"/>
    </xf>
    <xf numFmtId="0" fontId="42" fillId="35" borderId="13" xfId="0" applyFont="1" applyFill="1" applyBorder="1" applyAlignment="1">
      <alignment horizontal="center"/>
    </xf>
    <xf numFmtId="0" fontId="45" fillId="33" borderId="0" xfId="0" applyFont="1" applyFill="1" applyAlignment="1">
      <alignment horizontal="center"/>
    </xf>
    <xf numFmtId="0" fontId="26" fillId="26" borderId="0" xfId="39" applyAlignment="1">
      <alignment horizontal="center" vertical="top" wrapText="1"/>
    </xf>
    <xf numFmtId="0" fontId="42" fillId="35" borderId="10" xfId="44" applyNumberFormat="1" applyFont="1" applyFill="1" applyBorder="1" applyAlignment="1">
      <alignment horizontal="right"/>
    </xf>
    <xf numFmtId="0" fontId="42" fillId="35" borderId="14" xfId="0" applyFont="1" applyFill="1" applyBorder="1" applyAlignment="1">
      <alignment horizontal="center"/>
    </xf>
    <xf numFmtId="0" fontId="0" fillId="11" borderId="10" xfId="24" applyBorder="1" applyAlignment="1">
      <alignment horizontal="right"/>
    </xf>
    <xf numFmtId="0" fontId="0" fillId="13" borderId="10" xfId="26" applyBorder="1" applyAlignment="1">
      <alignment horizontal="center"/>
    </xf>
    <xf numFmtId="0" fontId="0" fillId="13" borderId="11" xfId="26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zoomScale="110" zoomScaleNormal="110" zoomScalePageLayoutView="0" workbookViewId="0" topLeftCell="A1">
      <selection activeCell="E44" sqref="E44"/>
    </sheetView>
  </sheetViews>
  <sheetFormatPr defaultColWidth="8.8515625" defaultRowHeight="15"/>
  <cols>
    <col min="1" max="1" width="12.421875" style="0" customWidth="1"/>
    <col min="2" max="2" width="19.28125" style="0" customWidth="1"/>
    <col min="3" max="3" width="9.421875" style="0" customWidth="1"/>
    <col min="4" max="4" width="8.8515625" style="0" customWidth="1"/>
    <col min="5" max="5" width="21.8515625" style="0" bestFit="1" customWidth="1"/>
    <col min="6" max="6" width="22.421875" style="0" bestFit="1" customWidth="1"/>
    <col min="7" max="7" width="8.8515625" style="0" customWidth="1"/>
    <col min="8" max="8" width="15.421875" style="0" customWidth="1"/>
    <col min="9" max="9" width="11.7109375" style="0" customWidth="1"/>
    <col min="10" max="10" width="10.28125" style="0" customWidth="1"/>
    <col min="11" max="11" width="12.8515625" style="0" customWidth="1"/>
    <col min="12" max="12" width="14.00390625" style="0" bestFit="1" customWidth="1"/>
    <col min="13" max="13" width="8.8515625" style="0" customWidth="1"/>
    <col min="14" max="14" width="11.00390625" style="0" customWidth="1"/>
  </cols>
  <sheetData>
    <row r="1" spans="1:10" ht="2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6" ht="15">
      <c r="A2" s="1"/>
      <c r="B2" s="1"/>
      <c r="C2" s="1"/>
      <c r="D2" s="2"/>
      <c r="E2" s="2"/>
      <c r="F2" s="2"/>
    </row>
    <row r="3" spans="1:12" ht="15">
      <c r="A3" s="3" t="s">
        <v>1</v>
      </c>
      <c r="B3" s="3" t="s">
        <v>46</v>
      </c>
      <c r="C3" s="3" t="s">
        <v>2</v>
      </c>
      <c r="D3" s="4" t="s">
        <v>3</v>
      </c>
      <c r="E3" s="5" t="s">
        <v>4</v>
      </c>
      <c r="F3" s="5" t="s">
        <v>5</v>
      </c>
      <c r="G3" s="41" t="s">
        <v>6</v>
      </c>
      <c r="H3" s="41"/>
      <c r="I3" s="37" t="s">
        <v>7</v>
      </c>
      <c r="J3" s="38"/>
      <c r="K3" s="29"/>
      <c r="L3" s="29"/>
    </row>
    <row r="4" spans="1:12" ht="15">
      <c r="A4" s="6" t="s">
        <v>8</v>
      </c>
      <c r="B4" s="6" t="s">
        <v>62</v>
      </c>
      <c r="C4" s="6">
        <v>204</v>
      </c>
      <c r="D4" s="7">
        <v>4.17</v>
      </c>
      <c r="E4" s="15">
        <f>$G$4*(D4/100)</f>
        <v>0</v>
      </c>
      <c r="F4" s="16">
        <f>$I$4*(D4/100)</f>
        <v>0</v>
      </c>
      <c r="G4" s="43"/>
      <c r="H4" s="43"/>
      <c r="I4" s="44"/>
      <c r="J4" s="45"/>
      <c r="K4" s="30"/>
      <c r="L4" s="30"/>
    </row>
    <row r="5" spans="1:12" ht="15">
      <c r="A5" s="6" t="s">
        <v>9</v>
      </c>
      <c r="B5" s="6" t="s">
        <v>48</v>
      </c>
      <c r="C5" s="6">
        <v>204</v>
      </c>
      <c r="D5" s="7">
        <v>4.17</v>
      </c>
      <c r="E5" s="15">
        <f aca="true" t="shared" si="0" ref="E5:E18">$G$4*(D5/100)</f>
        <v>0</v>
      </c>
      <c r="F5" s="16">
        <f aca="true" t="shared" si="1" ref="F5:F18">$I$4*(D5/100)</f>
        <v>0</v>
      </c>
      <c r="K5" s="30"/>
      <c r="L5" s="30"/>
    </row>
    <row r="6" spans="1:12" ht="15">
      <c r="A6" s="6" t="s">
        <v>10</v>
      </c>
      <c r="B6" s="6" t="s">
        <v>47</v>
      </c>
      <c r="C6" s="6">
        <v>102</v>
      </c>
      <c r="D6" s="7">
        <v>2.04</v>
      </c>
      <c r="E6" s="15">
        <f t="shared" si="0"/>
        <v>0</v>
      </c>
      <c r="F6" s="16">
        <f t="shared" si="1"/>
        <v>0</v>
      </c>
      <c r="K6" s="30"/>
      <c r="L6" s="30"/>
    </row>
    <row r="7" spans="1:12" ht="15">
      <c r="A7" s="6" t="s">
        <v>11</v>
      </c>
      <c r="B7" s="6" t="s">
        <v>47</v>
      </c>
      <c r="C7" s="6">
        <v>100</v>
      </c>
      <c r="D7" s="7">
        <v>2.04</v>
      </c>
      <c r="E7" s="15">
        <f t="shared" si="0"/>
        <v>0</v>
      </c>
      <c r="F7" s="16">
        <f t="shared" si="1"/>
        <v>0</v>
      </c>
      <c r="K7" s="31"/>
      <c r="L7" s="31"/>
    </row>
    <row r="8" spans="1:12" ht="15">
      <c r="A8" s="6" t="s">
        <v>12</v>
      </c>
      <c r="B8" s="6" t="s">
        <v>49</v>
      </c>
      <c r="C8" s="6">
        <v>112</v>
      </c>
      <c r="D8" s="7">
        <v>2.29</v>
      </c>
      <c r="E8" s="15">
        <f t="shared" si="0"/>
        <v>0</v>
      </c>
      <c r="F8" s="16">
        <f t="shared" si="1"/>
        <v>0</v>
      </c>
      <c r="K8" s="32"/>
      <c r="L8" s="32"/>
    </row>
    <row r="9" spans="1:12" ht="15">
      <c r="A9" s="6" t="s">
        <v>13</v>
      </c>
      <c r="B9" s="6" t="s">
        <v>47</v>
      </c>
      <c r="C9" s="6">
        <v>374</v>
      </c>
      <c r="D9" s="7">
        <v>7.65</v>
      </c>
      <c r="E9" s="15">
        <f t="shared" si="0"/>
        <v>0</v>
      </c>
      <c r="F9" s="16">
        <f t="shared" si="1"/>
        <v>0</v>
      </c>
      <c r="K9" s="33"/>
      <c r="L9" s="33"/>
    </row>
    <row r="10" spans="1:12" ht="15">
      <c r="A10" s="6" t="s">
        <v>14</v>
      </c>
      <c r="B10" s="6" t="s">
        <v>47</v>
      </c>
      <c r="C10" s="6">
        <v>578</v>
      </c>
      <c r="D10" s="7">
        <v>11.83</v>
      </c>
      <c r="E10" s="15">
        <f t="shared" si="0"/>
        <v>0</v>
      </c>
      <c r="F10" s="16">
        <f t="shared" si="1"/>
        <v>0</v>
      </c>
      <c r="K10" s="30"/>
      <c r="L10" s="30"/>
    </row>
    <row r="11" spans="1:12" ht="15">
      <c r="A11" s="6" t="s">
        <v>15</v>
      </c>
      <c r="B11" s="6" t="s">
        <v>63</v>
      </c>
      <c r="C11" s="6">
        <v>304</v>
      </c>
      <c r="D11" s="7">
        <v>6.22</v>
      </c>
      <c r="E11" s="15">
        <f t="shared" si="0"/>
        <v>0</v>
      </c>
      <c r="F11" s="16">
        <f t="shared" si="1"/>
        <v>0</v>
      </c>
      <c r="K11" s="34"/>
      <c r="L11" s="30"/>
    </row>
    <row r="12" spans="1:12" ht="15">
      <c r="A12" s="6" t="s">
        <v>16</v>
      </c>
      <c r="B12" s="6" t="s">
        <v>47</v>
      </c>
      <c r="C12" s="6">
        <v>361</v>
      </c>
      <c r="D12" s="7">
        <v>7.39</v>
      </c>
      <c r="E12" s="15">
        <f t="shared" si="0"/>
        <v>0</v>
      </c>
      <c r="F12" s="16">
        <f t="shared" si="1"/>
        <v>0</v>
      </c>
      <c r="K12" s="30"/>
      <c r="L12" s="30"/>
    </row>
    <row r="13" spans="1:12" ht="15">
      <c r="A13" s="6" t="s">
        <v>17</v>
      </c>
      <c r="B13" s="6" t="s">
        <v>56</v>
      </c>
      <c r="C13" s="6">
        <v>114</v>
      </c>
      <c r="D13" s="7">
        <v>2.33</v>
      </c>
      <c r="E13" s="15">
        <f t="shared" si="0"/>
        <v>0</v>
      </c>
      <c r="F13" s="16">
        <f t="shared" si="1"/>
        <v>0</v>
      </c>
      <c r="K13" s="30"/>
      <c r="L13" s="30"/>
    </row>
    <row r="14" spans="1:12" ht="15">
      <c r="A14" s="6" t="s">
        <v>18</v>
      </c>
      <c r="B14" s="6" t="s">
        <v>47</v>
      </c>
      <c r="C14" s="6">
        <v>1007</v>
      </c>
      <c r="D14" s="7">
        <v>20.61</v>
      </c>
      <c r="E14" s="15">
        <f t="shared" si="0"/>
        <v>0</v>
      </c>
      <c r="F14" s="16">
        <f t="shared" si="1"/>
        <v>0</v>
      </c>
      <c r="K14" s="30"/>
      <c r="L14" s="30"/>
    </row>
    <row r="15" spans="1:12" ht="15">
      <c r="A15" s="6" t="s">
        <v>19</v>
      </c>
      <c r="B15" s="6" t="s">
        <v>50</v>
      </c>
      <c r="C15" s="6">
        <v>304</v>
      </c>
      <c r="D15" s="7">
        <v>6.22</v>
      </c>
      <c r="E15" s="15">
        <f t="shared" si="0"/>
        <v>0</v>
      </c>
      <c r="F15" s="16">
        <f t="shared" si="1"/>
        <v>0</v>
      </c>
      <c r="K15" s="30"/>
      <c r="L15" s="30"/>
    </row>
    <row r="16" spans="1:12" ht="15">
      <c r="A16" s="6" t="s">
        <v>20</v>
      </c>
      <c r="B16" s="6" t="s">
        <v>60</v>
      </c>
      <c r="C16" s="6">
        <v>900</v>
      </c>
      <c r="D16" s="7">
        <v>18.42</v>
      </c>
      <c r="E16" s="15">
        <f t="shared" si="0"/>
        <v>0</v>
      </c>
      <c r="F16" s="16">
        <f t="shared" si="1"/>
        <v>0</v>
      </c>
      <c r="K16" s="30"/>
      <c r="L16" s="30"/>
    </row>
    <row r="17" spans="1:12" ht="15">
      <c r="A17" s="6" t="s">
        <v>21</v>
      </c>
      <c r="B17" s="6" t="s">
        <v>51</v>
      </c>
      <c r="C17" s="6">
        <v>100</v>
      </c>
      <c r="D17" s="7">
        <v>2.04</v>
      </c>
      <c r="E17" s="15">
        <f t="shared" si="0"/>
        <v>0</v>
      </c>
      <c r="F17" s="16">
        <f t="shared" si="1"/>
        <v>0</v>
      </c>
      <c r="K17" s="30"/>
      <c r="L17" s="30"/>
    </row>
    <row r="18" spans="1:12" ht="15">
      <c r="A18" s="6" t="s">
        <v>22</v>
      </c>
      <c r="B18" s="6" t="s">
        <v>47</v>
      </c>
      <c r="C18" s="6">
        <v>120</v>
      </c>
      <c r="D18" s="7">
        <v>2.45</v>
      </c>
      <c r="E18" s="15">
        <f t="shared" si="0"/>
        <v>0</v>
      </c>
      <c r="F18" s="16">
        <f t="shared" si="1"/>
        <v>0</v>
      </c>
      <c r="K18" s="30"/>
      <c r="L18" s="30"/>
    </row>
    <row r="19" spans="1:12" ht="15">
      <c r="A19" s="6"/>
      <c r="B19" s="6"/>
      <c r="C19" s="6"/>
      <c r="D19" s="7"/>
      <c r="E19" s="15"/>
      <c r="F19" s="16"/>
      <c r="K19" s="30"/>
      <c r="L19" s="30"/>
    </row>
    <row r="20" spans="1:12" ht="15">
      <c r="A20" s="9"/>
      <c r="B20" s="9"/>
      <c r="C20" s="9"/>
      <c r="D20" s="10"/>
      <c r="E20" s="8" t="s">
        <v>23</v>
      </c>
      <c r="F20" s="8" t="s">
        <v>24</v>
      </c>
      <c r="K20" s="30"/>
      <c r="L20" s="30"/>
    </row>
    <row r="21" spans="1:12" ht="15">
      <c r="A21" s="3" t="s">
        <v>25</v>
      </c>
      <c r="B21" s="3"/>
      <c r="C21" s="3">
        <f>SUM(C4:C18)</f>
        <v>4884</v>
      </c>
      <c r="D21" s="11">
        <f>SUM(D4:D18)</f>
        <v>99.87</v>
      </c>
      <c r="E21" s="14">
        <f>SUM(E4:E18)</f>
        <v>0</v>
      </c>
      <c r="F21" s="12">
        <f>SUM(F4:F18)</f>
        <v>0</v>
      </c>
      <c r="K21" s="30"/>
      <c r="L21" s="30"/>
    </row>
    <row r="22" spans="1:12" ht="15" customHeight="1">
      <c r="A22" s="40" t="s">
        <v>26</v>
      </c>
      <c r="B22" s="40"/>
      <c r="C22" s="40"/>
      <c r="D22" s="40"/>
      <c r="E22" s="40"/>
      <c r="F22" s="40"/>
      <c r="G22" s="40"/>
      <c r="H22" s="40"/>
      <c r="I22" s="40"/>
      <c r="J22" s="40"/>
      <c r="K22" s="30"/>
      <c r="L22" s="30"/>
    </row>
    <row r="23" spans="1:12" ht="1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30"/>
      <c r="L23" s="30"/>
    </row>
    <row r="24" spans="1:12" ht="21">
      <c r="A24" s="39" t="s">
        <v>27</v>
      </c>
      <c r="B24" s="39"/>
      <c r="C24" s="39"/>
      <c r="D24" s="39"/>
      <c r="E24" s="39"/>
      <c r="F24" s="39"/>
      <c r="G24" s="39"/>
      <c r="H24" s="39"/>
      <c r="I24" s="39"/>
      <c r="J24" s="39"/>
      <c r="K24" s="30"/>
      <c r="L24" s="30"/>
    </row>
    <row r="25" spans="1:12" ht="15">
      <c r="A25" s="1"/>
      <c r="B25" s="1"/>
      <c r="C25" s="1"/>
      <c r="D25" s="2"/>
      <c r="E25" s="2"/>
      <c r="F25" s="2"/>
      <c r="K25" s="30"/>
      <c r="L25" s="30"/>
    </row>
    <row r="26" spans="1:12" ht="15">
      <c r="A26" s="3" t="s">
        <v>1</v>
      </c>
      <c r="B26" s="3"/>
      <c r="C26" s="3" t="s">
        <v>2</v>
      </c>
      <c r="D26" s="4" t="s">
        <v>3</v>
      </c>
      <c r="E26" s="13" t="s">
        <v>28</v>
      </c>
      <c r="F26" s="13" t="s">
        <v>5</v>
      </c>
      <c r="G26" s="41" t="s">
        <v>6</v>
      </c>
      <c r="H26" s="41"/>
      <c r="I26" s="37" t="s">
        <v>7</v>
      </c>
      <c r="J26" s="42"/>
      <c r="K26" s="30"/>
      <c r="L26" s="30"/>
    </row>
    <row r="27" spans="1:16" ht="15">
      <c r="A27" s="6" t="s">
        <v>29</v>
      </c>
      <c r="B27" s="6" t="s">
        <v>61</v>
      </c>
      <c r="C27" s="6">
        <v>840</v>
      </c>
      <c r="D27" s="7">
        <v>18.91</v>
      </c>
      <c r="E27" s="8">
        <f>$G$27*(D27/100)</f>
        <v>0</v>
      </c>
      <c r="F27" s="8">
        <f>$I$27*(D27/100)</f>
        <v>0</v>
      </c>
      <c r="G27" s="43"/>
      <c r="H27" s="43"/>
      <c r="I27" s="44"/>
      <c r="J27" s="45"/>
      <c r="K27" s="35"/>
      <c r="L27" s="35"/>
      <c r="M27" s="20"/>
      <c r="N27" s="19"/>
      <c r="O27" s="19"/>
      <c r="P27" s="20"/>
    </row>
    <row r="28" spans="1:12" ht="15">
      <c r="A28" s="6" t="s">
        <v>30</v>
      </c>
      <c r="B28" s="6" t="s">
        <v>47</v>
      </c>
      <c r="C28" s="6">
        <v>560</v>
      </c>
      <c r="D28" s="7">
        <v>12.61</v>
      </c>
      <c r="E28" s="8">
        <f aca="true" t="shared" si="2" ref="E28:E43">$G$27*(D28/100)</f>
        <v>0</v>
      </c>
      <c r="F28" s="8">
        <f aca="true" t="shared" si="3" ref="F28:F43">$I$27*(D28/100)</f>
        <v>0</v>
      </c>
      <c r="K28" s="30"/>
      <c r="L28" s="30"/>
    </row>
    <row r="29" spans="1:12" ht="15">
      <c r="A29" s="6" t="s">
        <v>31</v>
      </c>
      <c r="B29" s="6" t="s">
        <v>47</v>
      </c>
      <c r="C29" s="6">
        <v>322</v>
      </c>
      <c r="D29" s="7">
        <v>7.25</v>
      </c>
      <c r="E29" s="8">
        <f t="shared" si="2"/>
        <v>0</v>
      </c>
      <c r="F29" s="8">
        <f t="shared" si="3"/>
        <v>0</v>
      </c>
      <c r="K29" s="31"/>
      <c r="L29" s="31"/>
    </row>
    <row r="30" spans="1:13" ht="15">
      <c r="A30" s="6" t="s">
        <v>32</v>
      </c>
      <c r="B30" s="6" t="s">
        <v>52</v>
      </c>
      <c r="C30" s="6">
        <v>322</v>
      </c>
      <c r="D30" s="7">
        <v>7.25</v>
      </c>
      <c r="E30" s="8">
        <f t="shared" si="2"/>
        <v>0</v>
      </c>
      <c r="F30" s="8">
        <f t="shared" si="3"/>
        <v>0</v>
      </c>
      <c r="K30" s="32"/>
      <c r="L30" s="32"/>
      <c r="M30" s="23"/>
    </row>
    <row r="31" spans="1:13" ht="15">
      <c r="A31" s="6" t="s">
        <v>33</v>
      </c>
      <c r="B31" s="6" t="s">
        <v>53</v>
      </c>
      <c r="C31" s="6">
        <v>204</v>
      </c>
      <c r="D31" s="7">
        <v>4.59</v>
      </c>
      <c r="E31" s="8">
        <f t="shared" si="2"/>
        <v>0</v>
      </c>
      <c r="F31" s="8">
        <f t="shared" si="3"/>
        <v>0</v>
      </c>
      <c r="K31" s="32"/>
      <c r="L31" s="33"/>
      <c r="M31" s="18"/>
    </row>
    <row r="32" spans="1:13" ht="15">
      <c r="A32" s="6" t="s">
        <v>34</v>
      </c>
      <c r="B32" s="6" t="s">
        <v>53</v>
      </c>
      <c r="C32" s="6">
        <v>186</v>
      </c>
      <c r="D32" s="7">
        <v>6.44</v>
      </c>
      <c r="E32" s="8">
        <f t="shared" si="2"/>
        <v>0</v>
      </c>
      <c r="F32" s="8">
        <f t="shared" si="3"/>
        <v>0</v>
      </c>
      <c r="K32" s="35"/>
      <c r="L32" s="36"/>
      <c r="M32" s="21"/>
    </row>
    <row r="33" spans="1:12" ht="15">
      <c r="A33" s="6" t="s">
        <v>35</v>
      </c>
      <c r="B33" s="6" t="s">
        <v>54</v>
      </c>
      <c r="C33" s="6">
        <v>110</v>
      </c>
      <c r="D33" s="7">
        <v>2.47</v>
      </c>
      <c r="E33" s="8">
        <f t="shared" si="2"/>
        <v>0</v>
      </c>
      <c r="F33" s="8">
        <f t="shared" si="3"/>
        <v>0</v>
      </c>
      <c r="H33" s="23"/>
      <c r="K33" s="28"/>
      <c r="L33" s="27"/>
    </row>
    <row r="34" spans="1:6" ht="15">
      <c r="A34" s="6" t="s">
        <v>36</v>
      </c>
      <c r="B34" s="6" t="s">
        <v>59</v>
      </c>
      <c r="C34" s="6">
        <v>150</v>
      </c>
      <c r="D34" s="7">
        <v>3.37</v>
      </c>
      <c r="E34" s="8">
        <f t="shared" si="2"/>
        <v>0</v>
      </c>
      <c r="F34" s="8">
        <f t="shared" si="3"/>
        <v>0</v>
      </c>
    </row>
    <row r="35" spans="1:13" ht="15">
      <c r="A35" s="6" t="s">
        <v>37</v>
      </c>
      <c r="B35" s="6" t="s">
        <v>59</v>
      </c>
      <c r="C35" s="6">
        <v>150</v>
      </c>
      <c r="D35" s="7">
        <v>3.37</v>
      </c>
      <c r="E35" s="8">
        <f t="shared" si="2"/>
        <v>0</v>
      </c>
      <c r="F35" s="8">
        <f t="shared" si="3"/>
        <v>0</v>
      </c>
      <c r="L35" s="19"/>
      <c r="M35" s="19"/>
    </row>
    <row r="36" spans="1:13" ht="15">
      <c r="A36" s="6" t="s">
        <v>38</v>
      </c>
      <c r="B36" s="6" t="s">
        <v>47</v>
      </c>
      <c r="C36" s="6">
        <v>112</v>
      </c>
      <c r="D36" s="7">
        <v>2.52</v>
      </c>
      <c r="E36" s="8">
        <f t="shared" si="2"/>
        <v>0</v>
      </c>
      <c r="F36" s="8">
        <f t="shared" si="3"/>
        <v>0</v>
      </c>
      <c r="L36" s="19"/>
      <c r="M36" s="19"/>
    </row>
    <row r="37" spans="1:13" ht="15">
      <c r="A37" s="6" t="s">
        <v>39</v>
      </c>
      <c r="B37" s="6" t="s">
        <v>57</v>
      </c>
      <c r="C37" s="6">
        <v>154</v>
      </c>
      <c r="D37" s="7">
        <v>3.46</v>
      </c>
      <c r="E37" s="8">
        <f t="shared" si="2"/>
        <v>0</v>
      </c>
      <c r="F37" s="8">
        <f t="shared" si="3"/>
        <v>0</v>
      </c>
      <c r="L37" s="20"/>
      <c r="M37" s="20"/>
    </row>
    <row r="38" spans="1:13" ht="15">
      <c r="A38" s="6" t="s">
        <v>40</v>
      </c>
      <c r="B38" s="6" t="s">
        <v>55</v>
      </c>
      <c r="C38" s="6">
        <v>504</v>
      </c>
      <c r="D38" s="7">
        <v>11.35</v>
      </c>
      <c r="E38" s="8">
        <f t="shared" si="2"/>
        <v>0</v>
      </c>
      <c r="F38" s="8">
        <f t="shared" si="3"/>
        <v>0</v>
      </c>
      <c r="L38" s="19"/>
      <c r="M38" s="19"/>
    </row>
    <row r="39" spans="1:13" ht="15">
      <c r="A39" s="6" t="s">
        <v>41</v>
      </c>
      <c r="B39" s="6" t="s">
        <v>58</v>
      </c>
      <c r="C39" s="6">
        <v>306</v>
      </c>
      <c r="D39" s="7">
        <v>6.89</v>
      </c>
      <c r="E39" s="8">
        <f t="shared" si="2"/>
        <v>0</v>
      </c>
      <c r="F39" s="8">
        <f t="shared" si="3"/>
        <v>0</v>
      </c>
      <c r="L39" s="19"/>
      <c r="M39" s="19"/>
    </row>
    <row r="40" spans="1:13" ht="15">
      <c r="A40" s="6" t="s">
        <v>42</v>
      </c>
      <c r="B40" s="6" t="s">
        <v>61</v>
      </c>
      <c r="C40" s="6">
        <v>100</v>
      </c>
      <c r="D40" s="7">
        <v>2.25</v>
      </c>
      <c r="E40" s="8">
        <f t="shared" si="2"/>
        <v>0</v>
      </c>
      <c r="F40" s="8">
        <f t="shared" si="3"/>
        <v>0</v>
      </c>
      <c r="K40" s="19"/>
      <c r="L40" s="19"/>
      <c r="M40" s="19"/>
    </row>
    <row r="41" spans="1:11" ht="15">
      <c r="A41" s="6" t="s">
        <v>43</v>
      </c>
      <c r="B41" s="6" t="s">
        <v>47</v>
      </c>
      <c r="C41" s="6">
        <v>120</v>
      </c>
      <c r="D41" s="7">
        <v>2.7</v>
      </c>
      <c r="E41" s="8">
        <f t="shared" si="2"/>
        <v>0</v>
      </c>
      <c r="F41" s="8">
        <f t="shared" si="3"/>
        <v>0</v>
      </c>
      <c r="K41" s="19"/>
    </row>
    <row r="42" spans="1:7" ht="15">
      <c r="A42" s="6" t="s">
        <v>44</v>
      </c>
      <c r="B42" s="6" t="s">
        <v>59</v>
      </c>
      <c r="C42" s="6">
        <v>120</v>
      </c>
      <c r="D42" s="7">
        <v>2.7</v>
      </c>
      <c r="E42" s="8">
        <f t="shared" si="2"/>
        <v>0</v>
      </c>
      <c r="F42" s="8">
        <f t="shared" si="3"/>
        <v>0</v>
      </c>
      <c r="G42" s="18"/>
    </row>
    <row r="43" spans="1:7" ht="15">
      <c r="A43" s="6" t="s">
        <v>45</v>
      </c>
      <c r="B43" s="6" t="s">
        <v>47</v>
      </c>
      <c r="C43" s="6">
        <v>80</v>
      </c>
      <c r="D43" s="7">
        <v>1.8</v>
      </c>
      <c r="E43" s="8">
        <f t="shared" si="2"/>
        <v>0</v>
      </c>
      <c r="F43" s="8">
        <f t="shared" si="3"/>
        <v>0</v>
      </c>
      <c r="G43" s="18"/>
    </row>
    <row r="44" spans="1:13" ht="15">
      <c r="A44" s="6"/>
      <c r="B44" s="6" t="s">
        <v>47</v>
      </c>
      <c r="C44" s="6">
        <v>420</v>
      </c>
      <c r="D44" s="7"/>
      <c r="E44" s="24"/>
      <c r="F44" s="24"/>
      <c r="G44" s="22"/>
      <c r="L44" s="22"/>
      <c r="M44" s="22"/>
    </row>
    <row r="45" spans="1:7" ht="15">
      <c r="A45" s="6"/>
      <c r="B45" s="6"/>
      <c r="C45" s="6"/>
      <c r="D45" s="7"/>
      <c r="E45" s="8" t="s">
        <v>23</v>
      </c>
      <c r="F45" s="8" t="s">
        <v>24</v>
      </c>
      <c r="G45" s="17"/>
    </row>
    <row r="46" spans="1:6" ht="15">
      <c r="A46" s="3" t="s">
        <v>25</v>
      </c>
      <c r="B46" s="3"/>
      <c r="C46" s="3">
        <f>SUM(C27:C45)</f>
        <v>4760</v>
      </c>
      <c r="D46" s="11">
        <f>SUM(D27:D45)</f>
        <v>99.92999999999998</v>
      </c>
      <c r="E46" s="14">
        <f>SUM(E27:E43)</f>
        <v>0</v>
      </c>
      <c r="F46" s="14">
        <f>SUM(F27:F43)</f>
        <v>0</v>
      </c>
    </row>
    <row r="48" spans="2:3" ht="15">
      <c r="B48" s="25"/>
      <c r="C48" s="26"/>
    </row>
    <row r="49" spans="2:3" ht="15">
      <c r="B49" s="26"/>
      <c r="C49" s="26"/>
    </row>
    <row r="50" spans="2:3" ht="15">
      <c r="B50" s="26"/>
      <c r="C50" s="26"/>
    </row>
    <row r="51" spans="2:3" ht="15">
      <c r="B51" s="26"/>
      <c r="C51" s="26"/>
    </row>
    <row r="52" spans="2:3" ht="15">
      <c r="B52" s="26"/>
      <c r="C52" s="26"/>
    </row>
    <row r="53" spans="2:3" ht="15">
      <c r="B53" s="26"/>
      <c r="C53" s="26"/>
    </row>
  </sheetData>
  <sheetProtection/>
  <mergeCells count="11">
    <mergeCell ref="G27:H27"/>
    <mergeCell ref="I27:J27"/>
    <mergeCell ref="G4:H4"/>
    <mergeCell ref="I4:J4"/>
    <mergeCell ref="G3:H3"/>
    <mergeCell ref="I3:J3"/>
    <mergeCell ref="A24:J24"/>
    <mergeCell ref="A1:J1"/>
    <mergeCell ref="A22:J23"/>
    <mergeCell ref="G26:H26"/>
    <mergeCell ref="I26:J26"/>
  </mergeCells>
  <printOptions/>
  <pageMargins left="0.25" right="0.25" top="0.75" bottom="0.75" header="0.3" footer="0.3"/>
  <pageSetup fitToHeight="1" fitToWidth="1" horizontalDpi="600" verticalDpi="600" orientation="landscape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Abdel Mahmoud</dc:creator>
  <cp:keywords/>
  <dc:description/>
  <cp:lastModifiedBy>Microsoft Office User</cp:lastModifiedBy>
  <cp:lastPrinted>2020-08-12T13:58:43Z</cp:lastPrinted>
  <dcterms:created xsi:type="dcterms:W3CDTF">2018-03-09T20:19:21Z</dcterms:created>
  <dcterms:modified xsi:type="dcterms:W3CDTF">2020-09-22T21:22:37Z</dcterms:modified>
  <cp:category/>
  <cp:version/>
  <cp:contentType/>
  <cp:contentStatus/>
</cp:coreProperties>
</file>